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mc:AlternateContent xmlns:mc="http://schemas.openxmlformats.org/markup-compatibility/2006">
    <mc:Choice Requires="x15">
      <x15ac:absPath xmlns:x15ac="http://schemas.microsoft.com/office/spreadsheetml/2010/11/ac" url="C:\Users\a0019\Dropbox\eResearch\HPC\Agreement 2025\Final\"/>
    </mc:Choice>
  </mc:AlternateContent>
  <xr:revisionPtr revIDLastSave="0" documentId="13_ncr:1_{01235243-253C-4E6C-9A0A-2035DEFA89AF}" xr6:coauthVersionLast="47" xr6:coauthVersionMax="47" xr10:uidLastSave="{00000000-0000-0000-0000-000000000000}"/>
  <bookViews>
    <workbookView xWindow="-120" yWindow="-120" windowWidth="29040" windowHeight="15720" activeTab="1" xr2:uid="{844153A2-763D-4D9D-94E0-1133D0616301}"/>
  </bookViews>
  <sheets>
    <sheet name="Pricing Comp 1" sheetId="1" r:id="rId1"/>
    <sheet name="Pricing Comp 2" sheetId="3" r:id="rId2"/>
  </sheets>
  <definedNames>
    <definedName name="_xlnm.Print_Area" localSheetId="0">'Pricing Comp 1'!$A$1:$E$49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30" i="3" l="1"/>
  <c r="D46" i="1"/>
  <c r="D45" i="1"/>
  <c r="E33" i="3"/>
  <c r="E32" i="3"/>
  <c r="E31" i="3"/>
  <c r="E29" i="3"/>
  <c r="E28" i="3"/>
  <c r="E27" i="3"/>
  <c r="E19" i="3"/>
  <c r="G19" i="3" s="1"/>
  <c r="E18" i="3"/>
  <c r="G18" i="3" s="1"/>
  <c r="E17" i="3"/>
  <c r="G17" i="3" s="1"/>
  <c r="E16" i="3"/>
  <c r="G16" i="3" s="1"/>
  <c r="E15" i="3"/>
  <c r="G15" i="3" s="1"/>
  <c r="E14" i="3"/>
  <c r="G14" i="3" s="1"/>
</calcChain>
</file>

<file path=xl/sharedStrings.xml><?xml version="1.0" encoding="utf-8"?>
<sst xmlns="http://schemas.openxmlformats.org/spreadsheetml/2006/main" count="105" uniqueCount="79">
  <si>
    <t>Component 1</t>
  </si>
  <si>
    <t>Quantity</t>
  </si>
  <si>
    <t>Price (Excl. VAT)</t>
  </si>
  <si>
    <t>Vat</t>
  </si>
  <si>
    <t>Total</t>
  </si>
  <si>
    <t>Worker Nodes:</t>
  </si>
  <si>
    <t xml:space="preserve">Cost a worker Node to the following specifications. </t>
  </si>
  <si>
    <t>The University will determine the number of worker nodes to be purchased.</t>
  </si>
  <si>
    <t>Rackmount chassis</t>
  </si>
  <si>
    <t xml:space="preserve">Server board, minimum (2x) 10Gb Ethernet – Dual CPU, remote management </t>
  </si>
  <si>
    <t>12 physical core CPUs – Minimum Intel Xeon Silver or other brand equivalent</t>
  </si>
  <si>
    <r>
      <t xml:space="preserve">-Please provide quotes on possibly better CPUs </t>
    </r>
    <r>
      <rPr>
        <b/>
        <sz val="11"/>
        <color theme="1"/>
        <rFont val="Arial"/>
        <family val="2"/>
      </rPr>
      <t>– state  processor generation</t>
    </r>
  </si>
  <si>
    <t xml:space="preserve">64 GB RAM </t>
  </si>
  <si>
    <t>64 GB DIMM units minimum. That way, we have scope for maximising RAM (DIMMs) in the future.</t>
  </si>
  <si>
    <t>Please specify the maximum amount of RAM or DIMMs that the machine can support.</t>
  </si>
  <si>
    <t>Please specify the number of empty slots. We may buy more RAM.</t>
  </si>
  <si>
    <t>360 terabyte storage – each with:
Please note that storage may be configured in various ways. Use your discretion and experience to provide a solution that works. This could be configured in different ways to meet the University’s requirements. You could recommend one, two, or three machines.</t>
  </si>
  <si>
    <t xml:space="preserve">Server board, minimum (2) 10Gb Ethernet – Dual CPU, remote management </t>
  </si>
  <si>
    <r>
      <t>24 core CPUs – Minimum Intel Xeon Silver</t>
    </r>
    <r>
      <rPr>
        <b/>
        <sz val="11"/>
        <color theme="1"/>
        <rFont val="Arial"/>
        <family val="2"/>
      </rPr>
      <t xml:space="preserve"> </t>
    </r>
    <r>
      <rPr>
        <b/>
        <sz val="10"/>
        <color theme="1"/>
        <rFont val="Arial"/>
        <family val="2"/>
      </rPr>
      <t xml:space="preserve">or other brand equivalent </t>
    </r>
    <r>
      <rPr>
        <b/>
        <sz val="11"/>
        <color theme="1"/>
        <rFont val="Arial"/>
        <family val="2"/>
      </rPr>
      <t>– state  processor generation</t>
    </r>
  </si>
  <si>
    <t>64 GB RAM per controller</t>
  </si>
  <si>
    <t>Storage Chassis – each with:</t>
  </si>
  <si>
    <t>24-bay, Chassis SAS3 uplink (12 Gb/s), Remote management, rack mount</t>
  </si>
  <si>
    <t xml:space="preserve">16 TB or larger SATA 7200-rpm minimum. </t>
  </si>
  <si>
    <t xml:space="preserve">12 TB or larger SATA 7200-rpm minimum. </t>
  </si>
  <si>
    <t xml:space="preserve">14 TB or larger SATA 7200-rpm minimum. </t>
  </si>
  <si>
    <t xml:space="preserve">18 TB or larger SATA 7200-rpm minimum. </t>
  </si>
  <si>
    <t>Annexure C: Pricing</t>
  </si>
  <si>
    <t>Tenderers Name:</t>
  </si>
  <si>
    <t>Breakdown of all Cost Related to installation and Implementation of Laptop and Desktop</t>
  </si>
  <si>
    <t>Note: The Windows license to be quoted on must be the base/lowest Windows license cost as the University's Microsoft agreement caters for the upgrade to Education license.</t>
  </si>
  <si>
    <t>Wits ICT Standard</t>
  </si>
  <si>
    <t>Description/Specification</t>
  </si>
  <si>
    <t>Qty</t>
  </si>
  <si>
    <t xml:space="preserve">Unit Price (excl VAT) </t>
  </si>
  <si>
    <t>VAT Only</t>
  </si>
  <si>
    <t>3 year OEM warranty (Next Business Day Response) cost incl. VAT</t>
  </si>
  <si>
    <t>Total for the device (incl VAT)</t>
  </si>
  <si>
    <t>Proposed Brand</t>
  </si>
  <si>
    <t>Margin % on imported goods</t>
  </si>
  <si>
    <t xml:space="preserve"> Unit Price excl vat </t>
  </si>
  <si>
    <t>Total incl VAT</t>
  </si>
  <si>
    <t>Old Equipment decommision &amp; transfer</t>
  </si>
  <si>
    <t>Hourly rate for adhoc requirements</t>
  </si>
  <si>
    <t xml:space="preserve">Tender to indicate Compliance </t>
  </si>
  <si>
    <t xml:space="preserve">1. Tenderers to indicate and confirm that  the subscription and licensing cost should be fully inclusive of the requirements as listed in the tender documents and scope of work. </t>
  </si>
  <si>
    <t xml:space="preserve">Confirm  maximum margin for hardware has been applied in percentage </t>
  </si>
  <si>
    <t>Deliver to user, setup/install</t>
  </si>
  <si>
    <t>Adhoc Services</t>
  </si>
  <si>
    <t xml:space="preserve"> </t>
  </si>
  <si>
    <t>Data Transfer Cost for a 100GB of data</t>
  </si>
  <si>
    <t>Cost for Services</t>
  </si>
  <si>
    <t xml:space="preserve">laptops &amp; mobile devices  to include, Sim &amp; LTE slots </t>
  </si>
  <si>
    <t xml:space="preserve">laptops &amp; mobile devices  to include ADP (accidental device protection) </t>
  </si>
  <si>
    <t>Linux/Windows Imaging Cost Per Device</t>
  </si>
  <si>
    <t>Insert Margin %</t>
  </si>
  <si>
    <t>Comply  (Y/N)</t>
  </si>
  <si>
    <t>If N, provide detail. This will be considered for acceptability.</t>
  </si>
  <si>
    <t>1.  For tender eval purposes tenderers are required to use the rate  R17.38 for 1 USD and to  NOTE pricing will be subjected to the current rate if more favourable for the University when contracts are finalised. (i.e. should not exceed the R17.38 mark unless agreed with the University)</t>
  </si>
  <si>
    <t>2.  For tender eval purposes tenderers are required to use the rate  R17.38 for 1 USD and to  NOTE pricing will be subjected to the current rate if more favourable for the University when contracts are finalised. (i.e. should not exceed the R17.38 mark unless agreed with the University)</t>
  </si>
  <si>
    <t xml:space="preserve">Each line item below will be used for comparison purposes. Tenderer must complete Columns D, E,  F and G and the  items below the table and  the Compliance schedule </t>
  </si>
  <si>
    <t xml:space="preserve">Reference No: Wits 2025 05 </t>
  </si>
  <si>
    <t>Component 2</t>
  </si>
  <si>
    <t xml:space="preserve">Each line item below will be used for comparison purposes. Tenderer must complete Columns C,D, and E and the items below the table and  the Compliance schedule </t>
  </si>
  <si>
    <t>Accessories</t>
  </si>
  <si>
    <t>Laptop bag</t>
  </si>
  <si>
    <t>&gt;Windows 11 Education 64        
&gt;AMD Zen processor.                                                                     
&gt;2 GB total system memory                                                                     
&gt;64 GB HDD
&gt;Basic Mobile      
&gt; DisplayPort type (e.g. HDMI) and Cable</t>
  </si>
  <si>
    <t>&gt;Windows 11 Education 64        
&gt;ARMprocessor.                                                                     
&gt;2 GB total system memory                                                                     
&gt;64 GB HDD
&gt;Basic Mobile      
&gt; DisplayPort type (e.g. HDMI) and Cable</t>
  </si>
  <si>
    <t>&gt;Windows 11 Education 64        
&gt;Intel Atom processor.                                                                     
&gt;2 GB total system memory                                                                     
&gt;64 GB HDD
&gt;Basic Mobile      
&gt; DisplayPort type (e.g. HDMI) and Cable</t>
  </si>
  <si>
    <t>&gt;Windows 11 Education 64        
&gt;Intel Core i5-1245U RTK Latest Generation                                                                      
&gt;24 GB total system memory (4 x 8GB)                                                                     
&gt;512 SSD M 2.280
&gt;Integrated Camera DM 5MP USB2 NFOV     
&gt;USB-C Docking station (minimum ports - 2 x USB; 1 x type c; 2 x Display; 2 x HDMI; 1 x RJ45; 1 x VGA; 1 x Audio Jack)
&gt;DisplayPort type (e.g. HDMI) and Cable                          
&gt;Slim Dual lock (K64448WW)
&gt;Pro Fit Wired Mouse (K72355EU).     
***Red shave top power cable to support existing and new screens***</t>
  </si>
  <si>
    <t xml:space="preserve">&gt;Windows 11 Education 64        
&gt;Intel Core i7-1245U RTK   Latest Generation                                                                      
&gt;32 GB total system memory (2 x 16GB)                                                                     
&gt;512 SSD M 2.280
&gt;Integrated Camera DM 5MP USB2 NFOV     
&gt;USB-C Docking station (minimum ports - 2 x USB; 1 x type c; 2 x Display; 2 x HDMI; 1 x RJ45; 1 x VGA; 1 x Audio Jack)
&gt; Nvidia GeForce RTX 5090
&gt;DisplayPort type (e.g. HDMI) and Cable                          
&gt;Slim Dual lock (K64448WW)
&gt;Pro Fit Wired Mouse (K72355EU).     
***Red shave top power cable to support existing and new screens***
</t>
  </si>
  <si>
    <t>&gt;Windows 11 Education 64        
&gt;AMD Ryzen 9 Latest Generation                                                                     
&gt;16 GB total system memory (1 x 16GB)                                                                     
&gt;512 SSD M 2.280
&gt;Integrated Camera HD 720p Webcam     
&gt;USB-C Docking station (minimum ports - 2 x USB; 1 x type c; 2 x Display; 2 x HDMI; 1 x RJ45; 1 x VGA; 1 x Audio Jack)
&gt; Nvidia GeForce RTX 5090
&gt;DisplayPort type (e.g. HDMI) and Cable                          
&gt;Slim Dual lock (K64448WW)
&gt;Pro Fit Wired Mouse (K72355EU).     
***Red shave top power cable to support existing and new screens***</t>
  </si>
  <si>
    <t>24 inch Screen</t>
  </si>
  <si>
    <t>6 TB SATA hard drive</t>
  </si>
  <si>
    <t xml:space="preserve">480 GB SATA SSD drive </t>
  </si>
  <si>
    <t>SAS3 24-port Hardware RAID controller with battery backup
·     RAID60 
·     Running NFS and possibly Lustre</t>
  </si>
  <si>
    <t xml:space="preserve">Storage Controller: </t>
  </si>
  <si>
    <t>480 GB SSD boot disk drive (non-MMC)</t>
  </si>
  <si>
    <t xml:space="preserve">20 TB or larger SATA 7200-rpm minimum. </t>
  </si>
  <si>
    <t>Please quote for the following (we may order different size drives for other servers):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</si>
</sst>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R&quot;\ #,##0.00"/>
    <numFmt numFmtId="165" formatCode="&quot;R&quot;#,##0.00"/>
  </numFmts>
  <fonts count="13" x14ac:knownFonts="1">
    <font>
      <sz val="11"/>
      <color theme="1"/>
      <name val="Calibri"/>
      <family val="2"/>
      <scheme val="minor"/>
    </font>
    <font>
      <sz val="11"/>
      <color theme="0"/>
      <name val="Calibri"/>
      <family val="2"/>
      <scheme val="minor"/>
    </font>
    <font>
      <b/>
      <u/>
      <sz val="10"/>
      <color theme="1"/>
      <name val="Arial"/>
      <family val="2"/>
    </font>
    <font>
      <b/>
      <sz val="10"/>
      <color theme="1"/>
      <name val="Arial"/>
      <family val="2"/>
    </font>
    <font>
      <b/>
      <sz val="11"/>
      <color theme="1"/>
      <name val="Arial"/>
      <family val="2"/>
    </font>
    <font>
      <sz val="10"/>
      <color theme="1"/>
      <name val="Arial"/>
      <family val="2"/>
    </font>
    <font>
      <b/>
      <sz val="11"/>
      <name val="Arial"/>
      <family val="2"/>
    </font>
    <font>
      <sz val="11"/>
      <name val="Arial"/>
      <family val="2"/>
    </font>
    <font>
      <b/>
      <sz val="11"/>
      <color rgb="FFFF0000"/>
      <name val="Arial"/>
      <family val="2"/>
    </font>
    <font>
      <sz val="11"/>
      <color theme="1"/>
      <name val="Arial"/>
      <family val="2"/>
    </font>
    <font>
      <sz val="9"/>
      <color theme="1"/>
      <name val="Calibri"/>
      <family val="2"/>
      <scheme val="minor"/>
    </font>
    <font>
      <sz val="9"/>
      <name val="Calibri"/>
      <family val="2"/>
      <scheme val="minor"/>
    </font>
    <font>
      <sz val="11"/>
      <name val="Calibri"/>
      <family val="2"/>
      <scheme val="minor"/>
    </font>
  </fonts>
  <fills count="7">
    <fill>
      <patternFill patternType="none"/>
    </fill>
    <fill>
      <patternFill patternType="gray125"/>
    </fill>
    <fill>
      <patternFill patternType="solid">
        <fgColor theme="6"/>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1"/>
        <bgColor indexed="64"/>
      </patternFill>
    </fill>
  </fills>
  <borders count="53">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medium">
        <color indexed="64"/>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right/>
      <top style="thin">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bottom/>
      <diagonal/>
    </border>
    <border>
      <left style="thin">
        <color indexed="64"/>
      </left>
      <right/>
      <top/>
      <bottom/>
      <diagonal/>
    </border>
    <border>
      <left/>
      <right style="thin">
        <color indexed="64"/>
      </right>
      <top/>
      <bottom/>
      <diagonal/>
    </border>
  </borders>
  <cellStyleXfs count="2">
    <xf numFmtId="0" fontId="0" fillId="0" borderId="0"/>
    <xf numFmtId="0" fontId="1" fillId="2" borderId="0" applyNumberFormat="0" applyBorder="0" applyAlignment="0" applyProtection="0"/>
  </cellStyleXfs>
  <cellXfs count="186">
    <xf numFmtId="0" fontId="0" fillId="0" borderId="0" xfId="0"/>
    <xf numFmtId="0" fontId="2" fillId="0" borderId="1" xfId="0" applyFont="1" applyBorder="1" applyAlignment="1">
      <alignment horizontal="center" vertical="center"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0" fillId="0" borderId="0" xfId="0" applyAlignment="1">
      <alignment wrapText="1"/>
    </xf>
    <xf numFmtId="0" fontId="2" fillId="3" borderId="4" xfId="0" applyFont="1" applyFill="1" applyBorder="1" applyAlignment="1">
      <alignment vertical="center" wrapText="1"/>
    </xf>
    <xf numFmtId="0" fontId="0" fillId="3" borderId="5" xfId="0" applyFill="1" applyBorder="1" applyAlignment="1">
      <alignment horizontal="center" wrapText="1"/>
    </xf>
    <xf numFmtId="0" fontId="0" fillId="3" borderId="5" xfId="0" applyFill="1" applyBorder="1" applyAlignment="1">
      <alignment wrapText="1"/>
    </xf>
    <xf numFmtId="0" fontId="0" fillId="3" borderId="6" xfId="0" applyFill="1" applyBorder="1" applyAlignment="1">
      <alignment wrapText="1"/>
    </xf>
    <xf numFmtId="0" fontId="3" fillId="3" borderId="7" xfId="0" applyFont="1" applyFill="1" applyBorder="1" applyAlignment="1">
      <alignment vertical="center" wrapText="1"/>
    </xf>
    <xf numFmtId="0" fontId="0" fillId="3" borderId="8" xfId="0" applyFill="1" applyBorder="1" applyAlignment="1">
      <alignment horizontal="center" wrapText="1"/>
    </xf>
    <xf numFmtId="0" fontId="0" fillId="3" borderId="8" xfId="0" applyFill="1" applyBorder="1" applyAlignment="1">
      <alignment wrapText="1"/>
    </xf>
    <xf numFmtId="0" fontId="0" fillId="3" borderId="9" xfId="0" applyFill="1" applyBorder="1" applyAlignment="1">
      <alignment wrapText="1"/>
    </xf>
    <xf numFmtId="0" fontId="3" fillId="3" borderId="10" xfId="0" applyFont="1" applyFill="1" applyBorder="1" applyAlignment="1">
      <alignment vertical="center" wrapText="1"/>
    </xf>
    <xf numFmtId="0" fontId="0" fillId="3" borderId="11" xfId="0" applyFill="1" applyBorder="1" applyAlignment="1">
      <alignment horizontal="center" wrapText="1"/>
    </xf>
    <xf numFmtId="0" fontId="0" fillId="3" borderId="11" xfId="0" applyFill="1" applyBorder="1" applyAlignment="1">
      <alignment wrapText="1"/>
    </xf>
    <xf numFmtId="0" fontId="0" fillId="3" borderId="12" xfId="0" applyFill="1" applyBorder="1" applyAlignment="1">
      <alignment wrapText="1"/>
    </xf>
    <xf numFmtId="0" fontId="3" fillId="0" borderId="10" xfId="0" applyFont="1" applyBorder="1" applyAlignment="1">
      <alignment horizontal="justify" vertical="center" wrapText="1"/>
    </xf>
    <xf numFmtId="0" fontId="3" fillId="0" borderId="13" xfId="0" applyFont="1" applyBorder="1" applyAlignment="1">
      <alignment horizontal="center" vertical="center" wrapText="1"/>
    </xf>
    <xf numFmtId="0" fontId="0" fillId="0" borderId="13" xfId="0" applyBorder="1" applyAlignment="1">
      <alignment horizontal="center" wrapText="1"/>
    </xf>
    <xf numFmtId="0" fontId="0" fillId="0" borderId="14" xfId="0" applyBorder="1" applyAlignment="1">
      <alignment horizontal="center" wrapText="1"/>
    </xf>
    <xf numFmtId="0" fontId="3" fillId="0" borderId="7" xfId="0" applyFont="1" applyBorder="1" applyAlignment="1">
      <alignment horizontal="justify" vertical="center" wrapText="1"/>
    </xf>
    <xf numFmtId="0" fontId="3" fillId="0" borderId="15" xfId="0" applyFont="1" applyBorder="1" applyAlignment="1">
      <alignment horizontal="center" vertical="center" wrapText="1"/>
    </xf>
    <xf numFmtId="0" fontId="0" fillId="0" borderId="15" xfId="0" applyBorder="1" applyAlignment="1">
      <alignment horizontal="center" wrapText="1"/>
    </xf>
    <xf numFmtId="0" fontId="0" fillId="0" borderId="16" xfId="0" applyBorder="1" applyAlignment="1">
      <alignment horizontal="center" wrapText="1"/>
    </xf>
    <xf numFmtId="0" fontId="3" fillId="0" borderId="4" xfId="0" applyFont="1" applyBorder="1" applyAlignment="1">
      <alignment horizontal="justify" vertical="center" wrapText="1"/>
    </xf>
    <xf numFmtId="0" fontId="3" fillId="0" borderId="17" xfId="0" applyFont="1" applyBorder="1" applyAlignment="1">
      <alignment horizontal="center" vertical="center" wrapText="1"/>
    </xf>
    <xf numFmtId="0" fontId="0" fillId="0" borderId="17" xfId="0" applyBorder="1" applyAlignment="1">
      <alignment horizontal="center" wrapText="1"/>
    </xf>
    <xf numFmtId="0" fontId="0" fillId="0" borderId="18" xfId="0" applyBorder="1" applyAlignment="1">
      <alignment horizontal="center" wrapText="1"/>
    </xf>
    <xf numFmtId="0" fontId="3" fillId="3" borderId="10" xfId="0" applyFont="1" applyFill="1" applyBorder="1" applyAlignment="1">
      <alignment horizontal="justify" vertical="center" wrapText="1"/>
    </xf>
    <xf numFmtId="0" fontId="3" fillId="3" borderId="11" xfId="0" applyFont="1" applyFill="1" applyBorder="1" applyAlignment="1">
      <alignment horizontal="center" vertical="center" wrapText="1"/>
    </xf>
    <xf numFmtId="0" fontId="0" fillId="3" borderId="12" xfId="0" applyFill="1" applyBorder="1" applyAlignment="1">
      <alignment horizontal="center" wrapText="1"/>
    </xf>
    <xf numFmtId="0" fontId="3" fillId="3" borderId="2" xfId="0" applyFont="1" applyFill="1" applyBorder="1" applyAlignment="1">
      <alignment horizontal="justify" vertical="center" wrapText="1"/>
    </xf>
    <xf numFmtId="0" fontId="3" fillId="0" borderId="19" xfId="0" applyFont="1" applyBorder="1" applyAlignment="1">
      <alignment horizontal="center" vertical="center" wrapText="1"/>
    </xf>
    <xf numFmtId="0" fontId="0" fillId="0" borderId="19" xfId="0" applyBorder="1" applyAlignment="1">
      <alignment horizontal="center" wrapText="1"/>
    </xf>
    <xf numFmtId="0" fontId="0" fillId="0" borderId="20" xfId="0" applyBorder="1" applyAlignment="1">
      <alignment horizontal="center" wrapText="1"/>
    </xf>
    <xf numFmtId="0" fontId="5" fillId="3" borderId="7" xfId="0" applyFont="1" applyFill="1" applyBorder="1" applyAlignment="1">
      <alignment horizontal="right" vertical="center" wrapText="1"/>
    </xf>
    <xf numFmtId="0" fontId="5" fillId="3" borderId="8" xfId="0" applyFont="1" applyFill="1" applyBorder="1" applyAlignment="1">
      <alignment horizontal="center" vertical="center" wrapText="1"/>
    </xf>
    <xf numFmtId="0" fontId="0" fillId="4" borderId="0" xfId="0" applyFill="1" applyAlignment="1">
      <alignment wrapText="1"/>
    </xf>
    <xf numFmtId="0" fontId="3" fillId="0" borderId="1" xfId="0" applyFont="1" applyBorder="1" applyAlignment="1">
      <alignment horizontal="justify" vertical="center" wrapText="1"/>
    </xf>
    <xf numFmtId="0" fontId="0" fillId="0" borderId="19" xfId="0" applyBorder="1" applyAlignment="1">
      <alignment wrapText="1"/>
    </xf>
    <xf numFmtId="0" fontId="0" fillId="0" borderId="20" xfId="0" applyBorder="1" applyAlignment="1">
      <alignment wrapText="1"/>
    </xf>
    <xf numFmtId="0" fontId="3" fillId="0" borderId="21" xfId="0" applyFont="1" applyBorder="1" applyAlignment="1">
      <alignment horizontal="center" vertical="center" wrapText="1"/>
    </xf>
    <xf numFmtId="0" fontId="0" fillId="0" borderId="21" xfId="0" applyBorder="1" applyAlignment="1">
      <alignment wrapText="1"/>
    </xf>
    <xf numFmtId="0" fontId="0" fillId="0" borderId="22" xfId="0" applyBorder="1" applyAlignment="1">
      <alignment wrapText="1"/>
    </xf>
    <xf numFmtId="0" fontId="0" fillId="5" borderId="0" xfId="0" applyFill="1" applyAlignment="1">
      <alignment wrapText="1"/>
    </xf>
    <xf numFmtId="0" fontId="3" fillId="0" borderId="2" xfId="0" applyFont="1" applyBorder="1" applyAlignment="1">
      <alignment vertical="center" wrapText="1"/>
    </xf>
    <xf numFmtId="0" fontId="0" fillId="0" borderId="17" xfId="0" applyBorder="1" applyAlignment="1">
      <alignment wrapText="1"/>
    </xf>
    <xf numFmtId="0" fontId="0" fillId="0" borderId="18" xfId="0" applyBorder="1" applyAlignment="1">
      <alignment wrapText="1"/>
    </xf>
    <xf numFmtId="0" fontId="3" fillId="0" borderId="2" xfId="0" applyFont="1" applyBorder="1" applyAlignment="1">
      <alignment horizontal="justify" vertical="center" wrapText="1"/>
    </xf>
    <xf numFmtId="0" fontId="2" fillId="0" borderId="1" xfId="0" applyFont="1" applyBorder="1" applyAlignment="1">
      <alignment vertical="center" wrapText="1"/>
    </xf>
    <xf numFmtId="0" fontId="0" fillId="0" borderId="8" xfId="0" applyBorder="1" applyAlignment="1">
      <alignment horizontal="center" wrapText="1"/>
    </xf>
    <xf numFmtId="0" fontId="0" fillId="0" borderId="8" xfId="0" applyBorder="1" applyAlignment="1">
      <alignment wrapText="1"/>
    </xf>
    <xf numFmtId="0" fontId="0" fillId="0" borderId="9" xfId="0" applyBorder="1" applyAlignment="1">
      <alignment wrapText="1"/>
    </xf>
    <xf numFmtId="0" fontId="3" fillId="0" borderId="8" xfId="0" applyFont="1" applyBorder="1" applyAlignment="1">
      <alignment horizontal="center" vertical="center" wrapText="1"/>
    </xf>
    <xf numFmtId="0" fontId="3" fillId="3" borderId="7" xfId="0" applyFont="1" applyFill="1" applyBorder="1" applyAlignment="1">
      <alignment horizontal="justify" vertical="center" wrapText="1"/>
    </xf>
    <xf numFmtId="0" fontId="3" fillId="3" borderId="8" xfId="0" applyFont="1" applyFill="1" applyBorder="1" applyAlignment="1">
      <alignment horizontal="center" vertical="center" wrapText="1"/>
    </xf>
    <xf numFmtId="0" fontId="3" fillId="3" borderId="17" xfId="0" applyFont="1" applyFill="1" applyBorder="1" applyAlignment="1">
      <alignment horizontal="center" vertical="center" wrapText="1"/>
    </xf>
    <xf numFmtId="0" fontId="0" fillId="3" borderId="17" xfId="0" applyFill="1" applyBorder="1" applyAlignment="1">
      <alignment wrapText="1"/>
    </xf>
    <xf numFmtId="0" fontId="0" fillId="3" borderId="18" xfId="0" applyFill="1" applyBorder="1" applyAlignment="1">
      <alignment wrapText="1"/>
    </xf>
    <xf numFmtId="0" fontId="3" fillId="3" borderId="21" xfId="0" applyFont="1" applyFill="1" applyBorder="1" applyAlignment="1">
      <alignment horizontal="center" vertical="center" wrapText="1"/>
    </xf>
    <xf numFmtId="0" fontId="0" fillId="3" borderId="21" xfId="0" applyFill="1" applyBorder="1" applyAlignment="1">
      <alignment wrapText="1"/>
    </xf>
    <xf numFmtId="0" fontId="0" fillId="3" borderId="22" xfId="0" applyFill="1" applyBorder="1" applyAlignment="1">
      <alignment wrapText="1"/>
    </xf>
    <xf numFmtId="0" fontId="0" fillId="0" borderId="0" xfId="0" applyAlignment="1">
      <alignment horizontal="right" wrapText="1"/>
    </xf>
    <xf numFmtId="0" fontId="0" fillId="0" borderId="0" xfId="0" applyAlignment="1">
      <alignment horizontal="left"/>
    </xf>
    <xf numFmtId="0" fontId="0" fillId="3" borderId="4" xfId="0" applyFill="1" applyBorder="1" applyAlignment="1">
      <alignment horizontal="left"/>
    </xf>
    <xf numFmtId="0" fontId="0" fillId="3" borderId="23" xfId="0" applyFill="1" applyBorder="1" applyAlignment="1">
      <alignment horizontal="left"/>
    </xf>
    <xf numFmtId="0" fontId="6" fillId="3" borderId="23" xfId="0" applyFont="1" applyFill="1" applyBorder="1" applyAlignment="1">
      <alignment horizontal="left"/>
    </xf>
    <xf numFmtId="0" fontId="0" fillId="3" borderId="7" xfId="0" applyFill="1" applyBorder="1" applyAlignment="1">
      <alignment horizontal="left"/>
    </xf>
    <xf numFmtId="0" fontId="0" fillId="3" borderId="0" xfId="0" applyFill="1" applyAlignment="1">
      <alignment horizontal="left"/>
    </xf>
    <xf numFmtId="0" fontId="6" fillId="3" borderId="0" xfId="0" applyFont="1" applyFill="1" applyAlignment="1">
      <alignment horizontal="left"/>
    </xf>
    <xf numFmtId="0" fontId="0" fillId="0" borderId="25" xfId="0" applyBorder="1" applyAlignment="1">
      <alignment horizontal="center"/>
    </xf>
    <xf numFmtId="0" fontId="0" fillId="0" borderId="25" xfId="0" applyBorder="1" applyAlignment="1">
      <alignment horizontal="left" vertical="top"/>
    </xf>
    <xf numFmtId="0" fontId="11" fillId="0" borderId="25" xfId="0" applyFont="1" applyBorder="1" applyAlignment="1">
      <alignment horizontal="center" vertical="top" wrapText="1"/>
    </xf>
    <xf numFmtId="0" fontId="10" fillId="0" borderId="33" xfId="0" applyFont="1" applyBorder="1" applyAlignment="1">
      <alignment horizontal="center"/>
    </xf>
    <xf numFmtId="0" fontId="0" fillId="0" borderId="35" xfId="0" applyBorder="1" applyAlignment="1">
      <alignment wrapText="1"/>
    </xf>
    <xf numFmtId="0" fontId="0" fillId="0" borderId="36" xfId="0" applyBorder="1" applyAlignment="1">
      <alignment horizontal="center"/>
    </xf>
    <xf numFmtId="0" fontId="3" fillId="3" borderId="29" xfId="0" applyFont="1" applyFill="1" applyBorder="1" applyAlignment="1">
      <alignment horizontal="justify" vertical="center" wrapText="1"/>
    </xf>
    <xf numFmtId="0" fontId="3" fillId="3" borderId="31" xfId="0" applyFont="1" applyFill="1" applyBorder="1" applyAlignment="1">
      <alignment horizontal="center" vertical="center" wrapText="1"/>
    </xf>
    <xf numFmtId="164" fontId="0" fillId="0" borderId="33" xfId="0" applyNumberFormat="1" applyBorder="1" applyAlignment="1">
      <alignment horizontal="left" vertical="top"/>
    </xf>
    <xf numFmtId="0" fontId="0" fillId="0" borderId="35" xfId="0" applyBorder="1" applyAlignment="1">
      <alignment horizontal="center"/>
    </xf>
    <xf numFmtId="0" fontId="0" fillId="0" borderId="35" xfId="0" applyBorder="1" applyAlignment="1">
      <alignment horizontal="left" vertical="top"/>
    </xf>
    <xf numFmtId="164" fontId="0" fillId="0" borderId="36" xfId="0" applyNumberFormat="1" applyBorder="1" applyAlignment="1">
      <alignment horizontal="left" vertical="top"/>
    </xf>
    <xf numFmtId="0" fontId="5" fillId="3" borderId="10" xfId="0" applyFont="1" applyFill="1" applyBorder="1" applyAlignment="1">
      <alignment horizontal="justify" vertical="center" wrapText="1"/>
    </xf>
    <xf numFmtId="0" fontId="1" fillId="0" borderId="41" xfId="1" applyFill="1" applyBorder="1" applyAlignment="1">
      <alignment horizontal="center" vertical="center" wrapText="1"/>
    </xf>
    <xf numFmtId="0" fontId="1" fillId="0" borderId="42" xfId="1" applyFill="1" applyBorder="1" applyAlignment="1">
      <alignment horizontal="left" vertical="top" wrapText="1"/>
    </xf>
    <xf numFmtId="0" fontId="1" fillId="0" borderId="43" xfId="1" applyFill="1" applyBorder="1" applyAlignment="1">
      <alignment horizontal="center" vertical="center" wrapText="1"/>
    </xf>
    <xf numFmtId="0" fontId="1" fillId="0" borderId="42" xfId="1" applyFill="1" applyBorder="1" applyAlignment="1">
      <alignment horizontal="center" vertical="center"/>
    </xf>
    <xf numFmtId="0" fontId="3" fillId="3" borderId="11" xfId="0" applyFont="1" applyFill="1" applyBorder="1" applyAlignment="1">
      <alignment horizontal="justify" vertical="center" wrapText="1"/>
    </xf>
    <xf numFmtId="0" fontId="4" fillId="0" borderId="34" xfId="0" applyFont="1" applyBorder="1" applyAlignment="1">
      <alignment horizontal="center" wrapText="1"/>
    </xf>
    <xf numFmtId="0" fontId="9" fillId="0" borderId="36" xfId="0" applyFont="1" applyBorder="1" applyAlignment="1">
      <alignment horizontal="left" wrapText="1"/>
    </xf>
    <xf numFmtId="0" fontId="3" fillId="3" borderId="1" xfId="0" applyFont="1" applyFill="1" applyBorder="1" applyAlignment="1">
      <alignment horizontal="justify" vertical="center" wrapText="1"/>
    </xf>
    <xf numFmtId="0" fontId="3" fillId="3" borderId="40" xfId="0" applyFont="1" applyFill="1" applyBorder="1" applyAlignment="1">
      <alignment horizontal="center" vertical="center" wrapText="1"/>
    </xf>
    <xf numFmtId="0" fontId="0" fillId="6" borderId="37" xfId="0" applyFill="1" applyBorder="1" applyAlignment="1">
      <alignment horizontal="left" vertical="top"/>
    </xf>
    <xf numFmtId="0" fontId="0" fillId="6" borderId="25" xfId="0" applyFill="1" applyBorder="1" applyAlignment="1">
      <alignment horizontal="left" vertical="top"/>
    </xf>
    <xf numFmtId="0" fontId="10" fillId="6" borderId="27" xfId="0" applyFont="1" applyFill="1" applyBorder="1" applyAlignment="1">
      <alignment horizontal="left" vertical="top"/>
    </xf>
    <xf numFmtId="0" fontId="10" fillId="6" borderId="25" xfId="0" applyFont="1" applyFill="1" applyBorder="1" applyAlignment="1">
      <alignment horizontal="left" vertical="top"/>
    </xf>
    <xf numFmtId="0" fontId="0" fillId="6" borderId="27" xfId="0" applyFill="1" applyBorder="1"/>
    <xf numFmtId="0" fontId="0" fillId="6" borderId="26" xfId="0" applyFill="1" applyBorder="1" applyAlignment="1">
      <alignment wrapText="1"/>
    </xf>
    <xf numFmtId="164" fontId="9" fillId="6" borderId="25" xfId="0" applyNumberFormat="1" applyFont="1" applyFill="1" applyBorder="1" applyAlignment="1">
      <alignment horizontal="left"/>
    </xf>
    <xf numFmtId="164" fontId="1" fillId="6" borderId="27" xfId="1" applyNumberFormat="1" applyFill="1" applyBorder="1"/>
    <xf numFmtId="0" fontId="0" fillId="6" borderId="27" xfId="0" applyFill="1" applyBorder="1" applyAlignment="1">
      <alignment horizontal="left" vertical="top"/>
    </xf>
    <xf numFmtId="0" fontId="0" fillId="6" borderId="37" xfId="0" applyFill="1" applyBorder="1" applyAlignment="1">
      <alignment wrapText="1"/>
    </xf>
    <xf numFmtId="0" fontId="9" fillId="6" borderId="38" xfId="0" applyFont="1" applyFill="1" applyBorder="1" applyAlignment="1">
      <alignment horizontal="center"/>
    </xf>
    <xf numFmtId="164" fontId="9" fillId="6" borderId="28" xfId="0" applyNumberFormat="1" applyFont="1" applyFill="1" applyBorder="1" applyAlignment="1">
      <alignment horizontal="left"/>
    </xf>
    <xf numFmtId="0" fontId="0" fillId="3" borderId="4" xfId="0" applyFill="1" applyBorder="1" applyAlignment="1">
      <alignment horizontal="left" vertical="center"/>
    </xf>
    <xf numFmtId="0" fontId="6" fillId="3" borderId="23" xfId="0" applyFont="1" applyFill="1" applyBorder="1" applyAlignment="1">
      <alignment horizontal="left" vertical="center"/>
    </xf>
    <xf numFmtId="0" fontId="0" fillId="3" borderId="23" xfId="0" applyFill="1" applyBorder="1" applyAlignment="1">
      <alignment horizontal="left" vertical="center"/>
    </xf>
    <xf numFmtId="0" fontId="0" fillId="0" borderId="0" xfId="0" applyAlignment="1">
      <alignment horizontal="left" vertical="center"/>
    </xf>
    <xf numFmtId="0" fontId="0" fillId="3" borderId="7" xfId="0" applyFill="1" applyBorder="1" applyAlignment="1">
      <alignment horizontal="left" vertical="center"/>
    </xf>
    <xf numFmtId="0" fontId="6" fillId="3" borderId="0" xfId="0" applyFont="1" applyFill="1" applyAlignment="1">
      <alignment horizontal="left" vertical="center"/>
    </xf>
    <xf numFmtId="0" fontId="0" fillId="3" borderId="0" xfId="0" applyFill="1" applyAlignment="1">
      <alignment horizontal="left" vertical="center"/>
    </xf>
    <xf numFmtId="0" fontId="7" fillId="3" borderId="0" xfId="0" applyFont="1" applyFill="1" applyAlignment="1">
      <alignment horizontal="left" vertical="center"/>
    </xf>
    <xf numFmtId="0" fontId="0" fillId="3" borderId="10" xfId="0" applyFill="1" applyBorder="1" applyAlignment="1">
      <alignment horizontal="left" vertical="center"/>
    </xf>
    <xf numFmtId="0" fontId="0" fillId="3" borderId="24" xfId="0" applyFill="1" applyBorder="1" applyAlignment="1">
      <alignment horizontal="left" vertical="center"/>
    </xf>
    <xf numFmtId="0" fontId="6" fillId="3" borderId="24" xfId="0" applyFont="1" applyFill="1" applyBorder="1" applyAlignment="1">
      <alignment horizontal="left" vertical="center"/>
    </xf>
    <xf numFmtId="0" fontId="8" fillId="3" borderId="24" xfId="0" applyFont="1" applyFill="1" applyBorder="1" applyAlignment="1">
      <alignment horizontal="left" vertical="center"/>
    </xf>
    <xf numFmtId="0" fontId="4" fillId="0" borderId="29" xfId="0" applyFont="1" applyBorder="1" applyAlignment="1">
      <alignment horizontal="left" vertical="center"/>
    </xf>
    <xf numFmtId="0" fontId="4" fillId="0" borderId="30" xfId="0" applyFont="1" applyBorder="1" applyAlignment="1">
      <alignment horizontal="left" vertical="center"/>
    </xf>
    <xf numFmtId="0" fontId="4" fillId="0" borderId="31" xfId="0" applyFont="1" applyBorder="1" applyAlignment="1">
      <alignment horizontal="left" vertical="center"/>
    </xf>
    <xf numFmtId="0" fontId="4" fillId="5" borderId="29" xfId="0" applyFont="1" applyFill="1" applyBorder="1" applyAlignment="1">
      <alignment horizontal="left" vertical="center" wrapText="1"/>
    </xf>
    <xf numFmtId="0" fontId="4" fillId="5" borderId="30" xfId="0" applyFont="1" applyFill="1" applyBorder="1" applyAlignment="1">
      <alignment horizontal="left" vertical="center" wrapText="1"/>
    </xf>
    <xf numFmtId="0" fontId="4" fillId="5" borderId="31" xfId="0" applyFont="1" applyFill="1" applyBorder="1" applyAlignment="1">
      <alignment horizontal="left" vertical="center" wrapText="1"/>
    </xf>
    <xf numFmtId="0" fontId="9" fillId="0" borderId="32" xfId="0" applyFont="1" applyBorder="1" applyAlignment="1">
      <alignment horizontal="left" vertical="center" wrapText="1"/>
    </xf>
    <xf numFmtId="0" fontId="9" fillId="0" borderId="25" xfId="0" applyFont="1" applyBorder="1" applyAlignment="1">
      <alignment horizontal="left" vertical="center" wrapText="1"/>
    </xf>
    <xf numFmtId="0" fontId="9" fillId="0" borderId="25" xfId="0" applyFont="1" applyBorder="1" applyAlignment="1">
      <alignment horizontal="left" vertical="center"/>
    </xf>
    <xf numFmtId="164" fontId="9" fillId="0" borderId="25" xfId="0" applyNumberFormat="1" applyFont="1" applyBorder="1" applyAlignment="1">
      <alignment horizontal="left" vertical="center"/>
    </xf>
    <xf numFmtId="165" fontId="9" fillId="3" borderId="33" xfId="0" applyNumberFormat="1" applyFont="1" applyFill="1" applyBorder="1" applyAlignment="1">
      <alignment horizontal="left" vertical="center" wrapText="1"/>
    </xf>
    <xf numFmtId="0" fontId="9" fillId="0" borderId="34" xfId="0" applyFont="1" applyBorder="1" applyAlignment="1">
      <alignment horizontal="left" vertical="center" wrapText="1"/>
    </xf>
    <xf numFmtId="0" fontId="9" fillId="0" borderId="35" xfId="0" applyFont="1" applyBorder="1" applyAlignment="1">
      <alignment horizontal="left" vertical="center"/>
    </xf>
    <xf numFmtId="164" fontId="9" fillId="0" borderId="35" xfId="0" applyNumberFormat="1" applyFont="1" applyBorder="1" applyAlignment="1">
      <alignment horizontal="left" vertical="center"/>
    </xf>
    <xf numFmtId="165" fontId="9" fillId="3" borderId="36" xfId="0" applyNumberFormat="1" applyFont="1" applyFill="1" applyBorder="1" applyAlignment="1">
      <alignment horizontal="left" vertical="center" wrapText="1"/>
    </xf>
    <xf numFmtId="0" fontId="9" fillId="0" borderId="50" xfId="0" applyFont="1" applyBorder="1" applyAlignment="1">
      <alignment horizontal="left" vertical="center" wrapText="1"/>
    </xf>
    <xf numFmtId="0" fontId="9" fillId="0" borderId="44" xfId="0" applyFont="1" applyBorder="1" applyAlignment="1">
      <alignment horizontal="left" vertical="center" wrapText="1"/>
    </xf>
    <xf numFmtId="0" fontId="9" fillId="0" borderId="44" xfId="0" applyFont="1" applyBorder="1" applyAlignment="1">
      <alignment horizontal="left" vertical="center"/>
    </xf>
    <xf numFmtId="164" fontId="9" fillId="0" borderId="51" xfId="0" applyNumberFormat="1" applyFont="1" applyBorder="1" applyAlignment="1">
      <alignment horizontal="left" vertical="center"/>
    </xf>
    <xf numFmtId="164" fontId="9" fillId="0" borderId="52" xfId="0" applyNumberFormat="1" applyFont="1" applyBorder="1" applyAlignment="1">
      <alignment horizontal="left" vertical="center"/>
    </xf>
    <xf numFmtId="165" fontId="9" fillId="3" borderId="51" xfId="0" applyNumberFormat="1" applyFont="1" applyFill="1" applyBorder="1" applyAlignment="1">
      <alignment horizontal="left" vertical="center" wrapText="1"/>
    </xf>
    <xf numFmtId="0" fontId="9" fillId="0" borderId="39" xfId="0" applyFont="1" applyBorder="1" applyAlignment="1">
      <alignment horizontal="left" vertical="center" wrapText="1"/>
    </xf>
    <xf numFmtId="0" fontId="9" fillId="0" borderId="26" xfId="0" applyFont="1" applyBorder="1" applyAlignment="1">
      <alignment horizontal="left" vertical="center" wrapText="1"/>
    </xf>
    <xf numFmtId="0" fontId="9" fillId="0" borderId="26" xfId="0" applyFont="1" applyBorder="1" applyAlignment="1">
      <alignment horizontal="left" vertical="center"/>
    </xf>
    <xf numFmtId="164" fontId="9" fillId="6" borderId="37" xfId="0" applyNumberFormat="1" applyFont="1" applyFill="1" applyBorder="1" applyAlignment="1">
      <alignment horizontal="left" vertical="center"/>
    </xf>
    <xf numFmtId="0" fontId="9" fillId="6" borderId="26" xfId="0" applyFont="1" applyFill="1" applyBorder="1" applyAlignment="1">
      <alignment horizontal="left" vertical="center"/>
    </xf>
    <xf numFmtId="165" fontId="9" fillId="6" borderId="26" xfId="0" applyNumberFormat="1" applyFont="1" applyFill="1" applyBorder="1" applyAlignment="1">
      <alignment horizontal="left" vertical="center" wrapText="1"/>
    </xf>
    <xf numFmtId="0" fontId="4" fillId="0" borderId="34" xfId="0" applyFont="1" applyBorder="1" applyAlignment="1">
      <alignment horizontal="left" vertical="center" wrapText="1"/>
    </xf>
    <xf numFmtId="0" fontId="9" fillId="0" borderId="35" xfId="0" applyFont="1" applyBorder="1" applyAlignment="1">
      <alignment horizontal="left" vertical="center" wrapText="1"/>
    </xf>
    <xf numFmtId="164" fontId="9" fillId="0" borderId="36" xfId="0" applyNumberFormat="1" applyFont="1" applyBorder="1" applyAlignment="1">
      <alignment horizontal="left" vertical="center"/>
    </xf>
    <xf numFmtId="164" fontId="9" fillId="6" borderId="27" xfId="0" applyNumberFormat="1" applyFont="1" applyFill="1" applyBorder="1" applyAlignment="1">
      <alignment horizontal="left" vertical="center"/>
    </xf>
    <xf numFmtId="0" fontId="9" fillId="6" borderId="25" xfId="0" applyFont="1" applyFill="1" applyBorder="1" applyAlignment="1">
      <alignment horizontal="left" vertical="center"/>
    </xf>
    <xf numFmtId="0" fontId="1" fillId="2" borderId="44" xfId="1" applyBorder="1" applyAlignment="1">
      <alignment horizontal="left" vertical="center" wrapText="1"/>
    </xf>
    <xf numFmtId="0" fontId="1" fillId="2" borderId="44" xfId="1" applyBorder="1" applyAlignment="1">
      <alignment horizontal="left" vertical="center"/>
    </xf>
    <xf numFmtId="164" fontId="1" fillId="2" borderId="28" xfId="1" applyNumberFormat="1" applyBorder="1" applyAlignment="1">
      <alignment horizontal="left" vertical="center"/>
    </xf>
    <xf numFmtId="164" fontId="1" fillId="2" borderId="25" xfId="1" applyNumberFormat="1" applyBorder="1" applyAlignment="1">
      <alignment horizontal="left" vertical="center"/>
    </xf>
    <xf numFmtId="0" fontId="4" fillId="0" borderId="29" xfId="0" applyFont="1" applyBorder="1" applyAlignment="1">
      <alignment horizontal="left" vertical="center" wrapText="1"/>
    </xf>
    <xf numFmtId="0" fontId="4" fillId="0" borderId="30" xfId="0" applyFont="1" applyBorder="1" applyAlignment="1">
      <alignment horizontal="left" vertical="center" wrapText="1"/>
    </xf>
    <xf numFmtId="0" fontId="4" fillId="0" borderId="31" xfId="0" applyFont="1" applyBorder="1" applyAlignment="1">
      <alignment horizontal="left" vertical="center" wrapText="1"/>
    </xf>
    <xf numFmtId="0" fontId="0" fillId="6" borderId="27" xfId="0" applyFill="1" applyBorder="1" applyAlignment="1">
      <alignment horizontal="left" vertical="center"/>
    </xf>
    <xf numFmtId="0" fontId="0" fillId="6" borderId="25" xfId="0" applyFill="1" applyBorder="1" applyAlignment="1">
      <alignment horizontal="left" vertical="center"/>
    </xf>
    <xf numFmtId="164" fontId="0" fillId="0" borderId="33" xfId="0" applyNumberFormat="1" applyBorder="1" applyAlignment="1">
      <alignment horizontal="left" vertical="center"/>
    </xf>
    <xf numFmtId="0" fontId="0" fillId="0" borderId="25" xfId="0" applyBorder="1" applyAlignment="1">
      <alignment horizontal="left" vertical="center"/>
    </xf>
    <xf numFmtId="0" fontId="0" fillId="6" borderId="0" xfId="0" applyFill="1" applyAlignment="1">
      <alignment horizontal="left" vertical="center"/>
    </xf>
    <xf numFmtId="0" fontId="0" fillId="0" borderId="35" xfId="0" applyBorder="1" applyAlignment="1">
      <alignment horizontal="left" vertical="center"/>
    </xf>
    <xf numFmtId="164" fontId="0" fillId="0" borderId="36" xfId="0" applyNumberFormat="1" applyBorder="1" applyAlignment="1">
      <alignment horizontal="left" vertical="center"/>
    </xf>
    <xf numFmtId="0" fontId="4" fillId="0" borderId="39" xfId="0" applyFont="1" applyBorder="1" applyAlignment="1">
      <alignment horizontal="left" vertical="center" wrapText="1"/>
    </xf>
    <xf numFmtId="0" fontId="4" fillId="0" borderId="26" xfId="0" applyFont="1" applyBorder="1" applyAlignment="1">
      <alignment horizontal="left" vertical="center" wrapText="1"/>
    </xf>
    <xf numFmtId="0" fontId="4" fillId="0" borderId="40" xfId="0" applyFont="1" applyBorder="1" applyAlignment="1">
      <alignment horizontal="left" vertical="center" wrapText="1"/>
    </xf>
    <xf numFmtId="0" fontId="0" fillId="6" borderId="37" xfId="0" applyFill="1" applyBorder="1" applyAlignment="1">
      <alignment horizontal="left" vertical="center"/>
    </xf>
    <xf numFmtId="0" fontId="12" fillId="0" borderId="25" xfId="0" applyFont="1" applyBorder="1" applyAlignment="1">
      <alignment horizontal="left" vertical="center" wrapText="1"/>
    </xf>
    <xf numFmtId="0" fontId="0" fillId="0" borderId="33" xfId="0" applyBorder="1" applyAlignment="1">
      <alignment horizontal="left" vertical="center"/>
    </xf>
    <xf numFmtId="0" fontId="12" fillId="0" borderId="35" xfId="0" applyFont="1" applyBorder="1" applyAlignment="1">
      <alignment horizontal="left" vertical="center" wrapText="1"/>
    </xf>
    <xf numFmtId="0" fontId="0" fillId="0" borderId="36" xfId="0" applyBorder="1" applyAlignment="1">
      <alignment horizontal="left" vertical="center"/>
    </xf>
    <xf numFmtId="0" fontId="0" fillId="0" borderId="26" xfId="0" applyBorder="1" applyAlignment="1">
      <alignment horizontal="left" vertical="center" wrapText="1"/>
    </xf>
    <xf numFmtId="0" fontId="0" fillId="0" borderId="26" xfId="0" applyBorder="1" applyAlignment="1">
      <alignment horizontal="left" vertical="center"/>
    </xf>
    <xf numFmtId="0" fontId="0" fillId="0" borderId="0" xfId="0" applyAlignment="1">
      <alignment horizontal="left" vertical="center" wrapText="1"/>
    </xf>
    <xf numFmtId="0" fontId="0" fillId="3" borderId="5" xfId="0" applyFill="1" applyBorder="1" applyAlignment="1">
      <alignment horizontal="center" vertical="center" wrapText="1"/>
    </xf>
    <xf numFmtId="0" fontId="0" fillId="3" borderId="8" xfId="0" applyFill="1" applyBorder="1" applyAlignment="1">
      <alignment horizontal="center" vertical="center" wrapText="1"/>
    </xf>
    <xf numFmtId="0" fontId="4" fillId="0" borderId="1" xfId="0" applyFont="1" applyBorder="1" applyAlignment="1">
      <alignment horizontal="left" vertical="top" wrapText="1"/>
    </xf>
    <xf numFmtId="0" fontId="4" fillId="0" borderId="46" xfId="0" applyFont="1" applyBorder="1" applyAlignment="1">
      <alignment horizontal="left" vertical="top" wrapText="1"/>
    </xf>
    <xf numFmtId="0" fontId="4" fillId="0" borderId="3" xfId="0" applyFont="1" applyBorder="1" applyAlignment="1">
      <alignment horizontal="left" vertical="top" wrapText="1"/>
    </xf>
    <xf numFmtId="0" fontId="4" fillId="0" borderId="48" xfId="0" applyFont="1" applyBorder="1" applyAlignment="1">
      <alignment horizontal="left" vertical="center" wrapText="1"/>
    </xf>
    <xf numFmtId="0" fontId="4" fillId="0" borderId="47" xfId="0" applyFont="1" applyBorder="1" applyAlignment="1">
      <alignment horizontal="left" vertical="center" wrapText="1"/>
    </xf>
    <xf numFmtId="0" fontId="4" fillId="0" borderId="18" xfId="0" applyFont="1" applyBorder="1" applyAlignment="1">
      <alignment horizontal="left" vertical="center" wrapText="1"/>
    </xf>
    <xf numFmtId="0" fontId="4" fillId="0" borderId="49" xfId="0" applyFont="1" applyBorder="1" applyAlignment="1">
      <alignment horizontal="left" vertical="center" wrapText="1"/>
    </xf>
    <xf numFmtId="0" fontId="4" fillId="0" borderId="45" xfId="0" applyFont="1" applyBorder="1" applyAlignment="1">
      <alignment horizontal="left" vertical="center" wrapText="1"/>
    </xf>
    <xf numFmtId="0" fontId="4" fillId="0" borderId="22" xfId="0" applyFont="1" applyBorder="1" applyAlignment="1">
      <alignment horizontal="left" vertical="center" wrapText="1"/>
    </xf>
    <xf numFmtId="0" fontId="2" fillId="3" borderId="7" xfId="0" applyFont="1" applyFill="1" applyBorder="1" applyAlignment="1">
      <alignment vertical="center" wrapText="1"/>
    </xf>
  </cellXfs>
  <cellStyles count="2">
    <cellStyle name="Accent3" xfId="1" builtinId="37"/>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251883</xdr:colOff>
      <xdr:row>0</xdr:row>
      <xdr:rowOff>0</xdr:rowOff>
    </xdr:from>
    <xdr:to>
      <xdr:col>0</xdr:col>
      <xdr:colOff>1791758</xdr:colOff>
      <xdr:row>7</xdr:row>
      <xdr:rowOff>92652</xdr:rowOff>
    </xdr:to>
    <xdr:pic>
      <xdr:nvPicPr>
        <xdr:cNvPr id="2" name="Picture 1">
          <a:extLst>
            <a:ext uri="{FF2B5EF4-FFF2-40B4-BE49-F238E27FC236}">
              <a16:creationId xmlns:a16="http://schemas.microsoft.com/office/drawing/2014/main" id="{85AD8019-C1A7-4812-A463-57A7D7CB660D}"/>
            </a:ext>
          </a:extLst>
        </xdr:cNvPr>
        <xdr:cNvPicPr>
          <a:picLocks noChangeAspect="1"/>
        </xdr:cNvPicPr>
      </xdr:nvPicPr>
      <xdr:blipFill>
        <a:blip xmlns:r="http://schemas.openxmlformats.org/officeDocument/2006/relationships" r:embed="rId1"/>
        <a:stretch>
          <a:fillRect/>
        </a:stretch>
      </xdr:blipFill>
      <xdr:spPr>
        <a:xfrm>
          <a:off x="251883" y="0"/>
          <a:ext cx="1539875" cy="152140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209550</xdr:colOff>
      <xdr:row>0</xdr:row>
      <xdr:rowOff>59748</xdr:rowOff>
    </xdr:from>
    <xdr:to>
      <xdr:col>0</xdr:col>
      <xdr:colOff>1749425</xdr:colOff>
      <xdr:row>7</xdr:row>
      <xdr:rowOff>133350</xdr:rowOff>
    </xdr:to>
    <xdr:pic>
      <xdr:nvPicPr>
        <xdr:cNvPr id="2" name="Picture 1">
          <a:extLst>
            <a:ext uri="{FF2B5EF4-FFF2-40B4-BE49-F238E27FC236}">
              <a16:creationId xmlns:a16="http://schemas.microsoft.com/office/drawing/2014/main" id="{1195F37F-E6CB-4107-B633-5E9CA21DB36D}"/>
            </a:ext>
          </a:extLst>
        </xdr:cNvPr>
        <xdr:cNvPicPr>
          <a:picLocks noChangeAspect="1"/>
        </xdr:cNvPicPr>
      </xdr:nvPicPr>
      <xdr:blipFill>
        <a:blip xmlns:r="http://schemas.openxmlformats.org/officeDocument/2006/relationships" r:embed="rId1"/>
        <a:stretch>
          <a:fillRect/>
        </a:stretch>
      </xdr:blipFill>
      <xdr:spPr>
        <a:xfrm>
          <a:off x="212090" y="62288"/>
          <a:ext cx="1534795" cy="138551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2FAA2A-60C8-4995-842D-36C22CEE5DA1}">
  <dimension ref="A1:E49"/>
  <sheetViews>
    <sheetView topLeftCell="A24" zoomScale="110" zoomScaleNormal="110" workbookViewId="0">
      <selection activeCell="F33" sqref="F33"/>
    </sheetView>
  </sheetViews>
  <sheetFormatPr defaultColWidth="59.42578125" defaultRowHeight="15" x14ac:dyDescent="0.25"/>
  <cols>
    <col min="1" max="1" width="82.140625" style="4" customWidth="1"/>
    <col min="2" max="2" width="17" style="63" customWidth="1"/>
    <col min="3" max="3" width="18.140625" style="4" customWidth="1"/>
    <col min="4" max="4" width="9.42578125" style="4" customWidth="1"/>
    <col min="5" max="5" width="8.42578125" style="4" customWidth="1"/>
    <col min="6" max="16384" width="59.42578125" style="4"/>
  </cols>
  <sheetData>
    <row r="1" spans="1:5" s="64" customFormat="1" ht="18" customHeight="1" x14ac:dyDescent="0.25">
      <c r="A1" s="65"/>
      <c r="B1" s="67" t="s">
        <v>60</v>
      </c>
      <c r="C1" s="66"/>
      <c r="D1" s="66"/>
      <c r="E1" s="66"/>
    </row>
    <row r="2" spans="1:5" s="64" customFormat="1" ht="18" customHeight="1" x14ac:dyDescent="0.25">
      <c r="A2" s="68"/>
      <c r="B2" s="70" t="s">
        <v>0</v>
      </c>
      <c r="C2" s="69"/>
      <c r="D2" s="69"/>
      <c r="E2" s="69"/>
    </row>
    <row r="3" spans="1:5" s="64" customFormat="1" ht="19.7" customHeight="1" x14ac:dyDescent="0.25">
      <c r="A3" s="68"/>
      <c r="B3" s="69"/>
      <c r="C3" s="69"/>
      <c r="D3" s="69"/>
      <c r="E3" s="69"/>
    </row>
    <row r="4" spans="1:5" s="64" customFormat="1" x14ac:dyDescent="0.25">
      <c r="A4" s="68"/>
      <c r="B4" s="69"/>
      <c r="C4" s="69"/>
      <c r="D4" s="69"/>
      <c r="E4" s="69"/>
    </row>
    <row r="5" spans="1:5" s="64" customFormat="1" x14ac:dyDescent="0.25">
      <c r="A5" s="68"/>
      <c r="B5" s="69"/>
      <c r="C5" s="69"/>
      <c r="D5" s="69"/>
      <c r="E5" s="69"/>
    </row>
    <row r="6" spans="1:5" s="64" customFormat="1" x14ac:dyDescent="0.25">
      <c r="A6" s="68"/>
      <c r="B6" s="70" t="s">
        <v>26</v>
      </c>
      <c r="C6" s="69"/>
      <c r="D6" s="69"/>
      <c r="E6" s="69"/>
    </row>
    <row r="7" spans="1:5" s="64" customFormat="1" x14ac:dyDescent="0.25">
      <c r="A7" s="68"/>
      <c r="B7" s="69"/>
      <c r="C7" s="69"/>
      <c r="D7" s="69"/>
      <c r="E7" s="69"/>
    </row>
    <row r="8" spans="1:5" s="64" customFormat="1" ht="15.75" thickBot="1" x14ac:dyDescent="0.3">
      <c r="A8" s="68"/>
      <c r="B8" s="70" t="s">
        <v>27</v>
      </c>
      <c r="C8" s="69"/>
      <c r="D8" s="69"/>
      <c r="E8" s="69"/>
    </row>
    <row r="9" spans="1:5" s="64" customFormat="1" ht="36.950000000000003" customHeight="1" thickBot="1" x14ac:dyDescent="0.3">
      <c r="A9" s="176" t="s">
        <v>62</v>
      </c>
      <c r="B9" s="177"/>
      <c r="C9" s="177"/>
      <c r="D9" s="177"/>
      <c r="E9" s="178"/>
    </row>
    <row r="10" spans="1:5" ht="15.75" thickBot="1" x14ac:dyDescent="0.3">
      <c r="A10" s="1" t="s">
        <v>0</v>
      </c>
      <c r="B10" s="2" t="s">
        <v>1</v>
      </c>
      <c r="C10" s="2" t="s">
        <v>2</v>
      </c>
      <c r="D10" s="2" t="s">
        <v>3</v>
      </c>
      <c r="E10" s="3" t="s">
        <v>4</v>
      </c>
    </row>
    <row r="11" spans="1:5" x14ac:dyDescent="0.25">
      <c r="A11" s="5" t="s">
        <v>5</v>
      </c>
      <c r="B11" s="6"/>
      <c r="C11" s="7"/>
      <c r="D11" s="7"/>
      <c r="E11" s="8"/>
    </row>
    <row r="12" spans="1:5" ht="14.45" customHeight="1" x14ac:dyDescent="0.25">
      <c r="A12" s="9" t="s">
        <v>6</v>
      </c>
      <c r="B12" s="10"/>
      <c r="C12" s="11"/>
      <c r="D12" s="11"/>
      <c r="E12" s="12"/>
    </row>
    <row r="13" spans="1:5" ht="15" customHeight="1" thickBot="1" x14ac:dyDescent="0.3">
      <c r="A13" s="13" t="s">
        <v>7</v>
      </c>
      <c r="B13" s="14"/>
      <c r="C13" s="15"/>
      <c r="D13" s="15"/>
      <c r="E13" s="16"/>
    </row>
    <row r="14" spans="1:5" ht="15.75" thickBot="1" x14ac:dyDescent="0.3">
      <c r="A14" s="17" t="s">
        <v>8</v>
      </c>
      <c r="B14" s="18">
        <v>1</v>
      </c>
      <c r="C14" s="19"/>
      <c r="D14" s="19"/>
      <c r="E14" s="20"/>
    </row>
    <row r="15" spans="1:5" ht="15.75" thickBot="1" x14ac:dyDescent="0.3">
      <c r="A15" s="21" t="s">
        <v>9</v>
      </c>
      <c r="B15" s="22">
        <v>1</v>
      </c>
      <c r="C15" s="23"/>
      <c r="D15" s="23"/>
      <c r="E15" s="24"/>
    </row>
    <row r="16" spans="1:5" x14ac:dyDescent="0.25">
      <c r="A16" s="25" t="s">
        <v>10</v>
      </c>
      <c r="B16" s="26">
        <v>2</v>
      </c>
      <c r="C16" s="27"/>
      <c r="D16" s="27"/>
      <c r="E16" s="28"/>
    </row>
    <row r="17" spans="1:5" ht="15.75" thickBot="1" x14ac:dyDescent="0.3">
      <c r="A17" s="29" t="s">
        <v>11</v>
      </c>
      <c r="B17" s="30"/>
      <c r="C17" s="14"/>
      <c r="D17" s="14"/>
      <c r="E17" s="31"/>
    </row>
    <row r="18" spans="1:5" ht="15.75" thickBot="1" x14ac:dyDescent="0.3">
      <c r="A18" s="32" t="s">
        <v>12</v>
      </c>
      <c r="B18" s="33">
        <v>4</v>
      </c>
      <c r="C18" s="34"/>
      <c r="D18" s="34"/>
      <c r="E18" s="35"/>
    </row>
    <row r="19" spans="1:5" s="38" customFormat="1" ht="25.5" x14ac:dyDescent="0.25">
      <c r="A19" s="36" t="s">
        <v>13</v>
      </c>
      <c r="B19" s="37"/>
      <c r="C19" s="11"/>
      <c r="D19" s="11"/>
      <c r="E19" s="12"/>
    </row>
    <row r="20" spans="1:5" s="38" customFormat="1" x14ac:dyDescent="0.25">
      <c r="A20" s="36" t="s">
        <v>14</v>
      </c>
      <c r="B20" s="37"/>
      <c r="C20" s="11"/>
      <c r="D20" s="11"/>
      <c r="E20" s="12"/>
    </row>
    <row r="21" spans="1:5" s="38" customFormat="1" ht="15.75" thickBot="1" x14ac:dyDescent="0.3">
      <c r="A21" s="36" t="s">
        <v>15</v>
      </c>
      <c r="B21" s="37"/>
      <c r="C21" s="11"/>
      <c r="D21" s="11"/>
      <c r="E21" s="12"/>
    </row>
    <row r="22" spans="1:5" ht="15.75" thickBot="1" x14ac:dyDescent="0.3">
      <c r="A22" s="39" t="s">
        <v>72</v>
      </c>
      <c r="B22" s="33">
        <v>2</v>
      </c>
      <c r="C22" s="40"/>
      <c r="D22" s="40"/>
      <c r="E22" s="41"/>
    </row>
    <row r="23" spans="1:5" ht="15.75" thickBot="1" x14ac:dyDescent="0.3">
      <c r="A23" s="17" t="s">
        <v>73</v>
      </c>
      <c r="B23" s="42">
        <v>2</v>
      </c>
      <c r="C23" s="43"/>
      <c r="D23" s="43"/>
      <c r="E23" s="44"/>
    </row>
    <row r="24" spans="1:5" s="45" customFormat="1" x14ac:dyDescent="0.25">
      <c r="A24" s="185" t="s">
        <v>75</v>
      </c>
      <c r="B24" s="174"/>
      <c r="C24" s="174"/>
      <c r="D24" s="174"/>
      <c r="E24" s="174"/>
    </row>
    <row r="25" spans="1:5" ht="64.5" thickBot="1" x14ac:dyDescent="0.3">
      <c r="A25" s="9" t="s">
        <v>16</v>
      </c>
      <c r="B25" s="175"/>
      <c r="C25" s="175"/>
      <c r="D25" s="175"/>
      <c r="E25" s="175"/>
    </row>
    <row r="26" spans="1:5" ht="18" customHeight="1" thickBot="1" x14ac:dyDescent="0.3">
      <c r="A26" s="46" t="s">
        <v>8</v>
      </c>
      <c r="B26" s="26">
        <v>1</v>
      </c>
      <c r="C26" s="47"/>
      <c r="D26" s="47"/>
      <c r="E26" s="48"/>
    </row>
    <row r="27" spans="1:5" ht="15.75" thickBot="1" x14ac:dyDescent="0.3">
      <c r="A27" s="21" t="s">
        <v>17</v>
      </c>
      <c r="B27" s="26">
        <v>1</v>
      </c>
      <c r="C27" s="47"/>
      <c r="D27" s="47"/>
      <c r="E27" s="48"/>
    </row>
    <row r="28" spans="1:5" ht="30.6" customHeight="1" thickBot="1" x14ac:dyDescent="0.3">
      <c r="A28" s="49" t="s">
        <v>18</v>
      </c>
      <c r="B28" s="26">
        <v>1</v>
      </c>
      <c r="C28" s="47"/>
      <c r="D28" s="47"/>
      <c r="E28" s="48"/>
    </row>
    <row r="29" spans="1:5" ht="15.75" thickBot="1" x14ac:dyDescent="0.3">
      <c r="A29" s="17" t="s">
        <v>19</v>
      </c>
      <c r="B29" s="26">
        <v>1</v>
      </c>
      <c r="C29" s="47"/>
      <c r="D29" s="47"/>
      <c r="E29" s="48"/>
    </row>
    <row r="30" spans="1:5" ht="39" thickBot="1" x14ac:dyDescent="0.3">
      <c r="A30" s="21" t="s">
        <v>74</v>
      </c>
      <c r="B30" s="26">
        <v>1</v>
      </c>
      <c r="C30" s="47"/>
      <c r="D30" s="47"/>
      <c r="E30" s="48"/>
    </row>
    <row r="31" spans="1:5" ht="15.75" thickBot="1" x14ac:dyDescent="0.3">
      <c r="A31" s="49" t="s">
        <v>76</v>
      </c>
      <c r="B31" s="26">
        <v>2</v>
      </c>
      <c r="C31" s="47"/>
      <c r="D31" s="47"/>
      <c r="E31" s="48"/>
    </row>
    <row r="32" spans="1:5" ht="15" customHeight="1" thickBot="1" x14ac:dyDescent="0.3">
      <c r="A32" s="50" t="s">
        <v>20</v>
      </c>
      <c r="B32" s="51"/>
      <c r="C32" s="52"/>
      <c r="D32" s="52"/>
      <c r="E32" s="53"/>
    </row>
    <row r="33" spans="1:5" ht="15.75" thickBot="1" x14ac:dyDescent="0.3">
      <c r="A33" s="17" t="s">
        <v>21</v>
      </c>
      <c r="B33" s="26">
        <v>1</v>
      </c>
      <c r="C33" s="47"/>
      <c r="D33" s="47"/>
      <c r="E33" s="48"/>
    </row>
    <row r="34" spans="1:5" x14ac:dyDescent="0.25">
      <c r="A34" s="21" t="s">
        <v>77</v>
      </c>
      <c r="B34" s="26">
        <v>24</v>
      </c>
      <c r="C34" s="47"/>
      <c r="D34" s="47"/>
      <c r="E34" s="48"/>
    </row>
    <row r="35" spans="1:5" x14ac:dyDescent="0.25">
      <c r="A35" s="21"/>
      <c r="B35" s="54"/>
      <c r="C35" s="52"/>
      <c r="D35" s="52"/>
      <c r="E35" s="53"/>
    </row>
    <row r="36" spans="1:5" x14ac:dyDescent="0.25">
      <c r="A36" s="55" t="s">
        <v>78</v>
      </c>
      <c r="B36" s="56"/>
      <c r="C36" s="11"/>
      <c r="D36" s="11"/>
      <c r="E36" s="12"/>
    </row>
    <row r="37" spans="1:5" x14ac:dyDescent="0.25">
      <c r="A37" s="55" t="s">
        <v>23</v>
      </c>
      <c r="B37" s="57">
        <v>1</v>
      </c>
      <c r="C37" s="58"/>
      <c r="D37" s="58"/>
      <c r="E37" s="59"/>
    </row>
    <row r="38" spans="1:5" x14ac:dyDescent="0.25">
      <c r="A38" s="55" t="s">
        <v>24</v>
      </c>
      <c r="B38" s="57">
        <v>1</v>
      </c>
      <c r="C38" s="58"/>
      <c r="D38" s="58"/>
      <c r="E38" s="59"/>
    </row>
    <row r="39" spans="1:5" x14ac:dyDescent="0.25">
      <c r="A39" s="55" t="s">
        <v>22</v>
      </c>
      <c r="B39" s="57">
        <v>1</v>
      </c>
      <c r="C39" s="58"/>
      <c r="D39" s="58"/>
      <c r="E39" s="59"/>
    </row>
    <row r="40" spans="1:5" ht="15.75" thickBot="1" x14ac:dyDescent="0.3">
      <c r="A40" s="29" t="s">
        <v>25</v>
      </c>
      <c r="B40" s="60">
        <v>1</v>
      </c>
      <c r="C40" s="61"/>
      <c r="D40" s="61"/>
      <c r="E40" s="62"/>
    </row>
    <row r="41" spans="1:5" x14ac:dyDescent="0.25">
      <c r="A41" s="77"/>
      <c r="B41" s="78" t="s">
        <v>54</v>
      </c>
      <c r="C41" s="102"/>
      <c r="D41" s="98"/>
      <c r="E41" s="98"/>
    </row>
    <row r="42" spans="1:5" customFormat="1" ht="21" customHeight="1" thickBot="1" x14ac:dyDescent="0.3">
      <c r="A42" s="89" t="s">
        <v>38</v>
      </c>
      <c r="B42" s="90"/>
      <c r="C42" s="103"/>
      <c r="D42" s="104"/>
      <c r="E42" s="99"/>
    </row>
    <row r="43" spans="1:5" customFormat="1" x14ac:dyDescent="0.25">
      <c r="A43" s="84"/>
      <c r="B43" s="85"/>
      <c r="C43" s="86"/>
      <c r="D43" s="87"/>
      <c r="E43" s="100"/>
    </row>
    <row r="44" spans="1:5" customFormat="1" ht="26.25" thickBot="1" x14ac:dyDescent="0.3">
      <c r="A44" s="29" t="s">
        <v>50</v>
      </c>
      <c r="B44" s="29" t="s">
        <v>32</v>
      </c>
      <c r="C44" s="29" t="s">
        <v>39</v>
      </c>
      <c r="D44" s="88" t="s">
        <v>40</v>
      </c>
      <c r="E44" s="97"/>
    </row>
    <row r="45" spans="1:5" customFormat="1" ht="15.75" thickBot="1" x14ac:dyDescent="0.3">
      <c r="A45" s="83" t="s">
        <v>46</v>
      </c>
      <c r="B45" s="71">
        <v>1</v>
      </c>
      <c r="C45" s="72"/>
      <c r="D45" s="79">
        <f>C45*1.15</f>
        <v>0</v>
      </c>
      <c r="E45" s="101"/>
    </row>
    <row r="46" spans="1:5" customFormat="1" ht="15.75" thickBot="1" x14ac:dyDescent="0.3">
      <c r="A46" s="83" t="s">
        <v>42</v>
      </c>
      <c r="B46" s="80">
        <v>1</v>
      </c>
      <c r="C46" s="81"/>
      <c r="D46" s="82">
        <f>C46*1.15</f>
        <v>0</v>
      </c>
      <c r="E46" s="101"/>
    </row>
    <row r="47" spans="1:5" customFormat="1" ht="51.75" thickBot="1" x14ac:dyDescent="0.3">
      <c r="A47" s="91" t="s">
        <v>43</v>
      </c>
      <c r="B47" s="91" t="s">
        <v>55</v>
      </c>
      <c r="C47" s="32" t="s">
        <v>56</v>
      </c>
      <c r="D47" s="93"/>
      <c r="E47" s="94"/>
    </row>
    <row r="48" spans="1:5" customFormat="1" ht="38.450000000000003" customHeight="1" thickBot="1" x14ac:dyDescent="0.3">
      <c r="A48" s="83" t="s">
        <v>57</v>
      </c>
      <c r="B48" s="73"/>
      <c r="C48" s="74"/>
      <c r="D48" s="95"/>
      <c r="E48" s="96"/>
    </row>
    <row r="49" spans="1:5" customFormat="1" ht="15.75" thickBot="1" x14ac:dyDescent="0.3">
      <c r="A49" s="83" t="s">
        <v>45</v>
      </c>
      <c r="B49" s="75"/>
      <c r="C49" s="76" t="s">
        <v>48</v>
      </c>
      <c r="D49" s="97"/>
      <c r="E49" s="94"/>
    </row>
  </sheetData>
  <mergeCells count="5">
    <mergeCell ref="B24:B25"/>
    <mergeCell ref="C24:C25"/>
    <mergeCell ref="D24:D25"/>
    <mergeCell ref="E24:E25"/>
    <mergeCell ref="A9:E9"/>
  </mergeCells>
  <pageMargins left="0.7" right="0.7" top="0.75" bottom="0.75" header="0.3" footer="0.3"/>
  <pageSetup paperSize="9" scale="6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759348-4461-47F0-BF3A-20BAD5FA889D}">
  <dimension ref="A1:G37"/>
  <sheetViews>
    <sheetView tabSelected="1" view="pageBreakPreview" zoomScaleNormal="100" zoomScaleSheetLayoutView="100" workbookViewId="0">
      <selection activeCell="E29" sqref="E29"/>
    </sheetView>
  </sheetViews>
  <sheetFormatPr defaultColWidth="9.42578125" defaultRowHeight="15" x14ac:dyDescent="0.25"/>
  <cols>
    <col min="1" max="1" width="42.42578125" style="173" customWidth="1"/>
    <col min="2" max="2" width="41.85546875" style="173" customWidth="1"/>
    <col min="3" max="3" width="6.140625" style="108" customWidth="1"/>
    <col min="4" max="4" width="17.42578125" style="108" customWidth="1"/>
    <col min="5" max="5" width="14.42578125" style="108" customWidth="1"/>
    <col min="6" max="7" width="18.42578125" style="108" customWidth="1"/>
    <col min="8" max="16384" width="9.42578125" style="108"/>
  </cols>
  <sheetData>
    <row r="1" spans="1:7" x14ac:dyDescent="0.25">
      <c r="A1" s="105"/>
      <c r="B1" s="106" t="s">
        <v>60</v>
      </c>
      <c r="C1" s="107"/>
      <c r="D1" s="107"/>
      <c r="E1" s="107"/>
      <c r="G1" s="106"/>
    </row>
    <row r="2" spans="1:7" x14ac:dyDescent="0.25">
      <c r="A2" s="109"/>
      <c r="B2" s="110" t="s">
        <v>61</v>
      </c>
      <c r="C2" s="111"/>
      <c r="D2" s="111"/>
      <c r="E2" s="111"/>
      <c r="G2" s="110"/>
    </row>
    <row r="3" spans="1:7" x14ac:dyDescent="0.25">
      <c r="A3" s="109"/>
      <c r="B3" s="111"/>
      <c r="C3" s="111"/>
      <c r="D3" s="111"/>
      <c r="E3" s="111"/>
      <c r="F3" s="110"/>
      <c r="G3" s="110"/>
    </row>
    <row r="4" spans="1:7" x14ac:dyDescent="0.25">
      <c r="A4" s="109"/>
      <c r="B4" s="111"/>
      <c r="C4" s="111"/>
      <c r="D4" s="111"/>
      <c r="E4" s="111"/>
      <c r="F4" s="112"/>
      <c r="G4" s="112"/>
    </row>
    <row r="5" spans="1:7" x14ac:dyDescent="0.25">
      <c r="A5" s="109"/>
      <c r="B5" s="111"/>
      <c r="C5" s="111"/>
      <c r="D5" s="111"/>
      <c r="E5" s="111"/>
      <c r="F5" s="112"/>
      <c r="G5" s="112"/>
    </row>
    <row r="6" spans="1:7" x14ac:dyDescent="0.25">
      <c r="A6" s="109"/>
      <c r="B6" s="110" t="s">
        <v>26</v>
      </c>
      <c r="C6" s="111"/>
      <c r="D6" s="111"/>
      <c r="E6" s="111"/>
      <c r="G6" s="110"/>
    </row>
    <row r="7" spans="1:7" x14ac:dyDescent="0.25">
      <c r="A7" s="109"/>
      <c r="B7" s="111"/>
      <c r="C7" s="111"/>
      <c r="D7" s="111"/>
      <c r="E7" s="111"/>
      <c r="F7" s="112"/>
      <c r="G7" s="112"/>
    </row>
    <row r="8" spans="1:7" x14ac:dyDescent="0.25">
      <c r="A8" s="109"/>
      <c r="B8" s="110" t="s">
        <v>27</v>
      </c>
      <c r="C8" s="111"/>
      <c r="D8" s="111"/>
      <c r="E8" s="111"/>
      <c r="G8" s="112"/>
    </row>
    <row r="9" spans="1:7" ht="15.75" thickBot="1" x14ac:dyDescent="0.3">
      <c r="A9" s="113"/>
      <c r="B9" s="114"/>
      <c r="C9" s="114"/>
      <c r="D9" s="114"/>
      <c r="E9" s="114"/>
      <c r="F9" s="115"/>
      <c r="G9" s="116"/>
    </row>
    <row r="10" spans="1:7" x14ac:dyDescent="0.25">
      <c r="A10" s="117" t="s">
        <v>28</v>
      </c>
      <c r="B10" s="118"/>
      <c r="C10" s="118"/>
      <c r="D10" s="118"/>
      <c r="E10" s="118"/>
      <c r="F10" s="118"/>
      <c r="G10" s="119"/>
    </row>
    <row r="11" spans="1:7" x14ac:dyDescent="0.25">
      <c r="A11" s="179" t="s">
        <v>59</v>
      </c>
      <c r="B11" s="180"/>
      <c r="C11" s="180"/>
      <c r="D11" s="180"/>
      <c r="E11" s="180"/>
      <c r="F11" s="180"/>
      <c r="G11" s="181"/>
    </row>
    <row r="12" spans="1:7" ht="30.6" customHeight="1" thickBot="1" x14ac:dyDescent="0.3">
      <c r="A12" s="182" t="s">
        <v>29</v>
      </c>
      <c r="B12" s="183"/>
      <c r="C12" s="183"/>
      <c r="D12" s="183"/>
      <c r="E12" s="183"/>
      <c r="F12" s="183"/>
      <c r="G12" s="184"/>
    </row>
    <row r="13" spans="1:7" ht="75" x14ac:dyDescent="0.25">
      <c r="A13" s="120" t="s">
        <v>30</v>
      </c>
      <c r="B13" s="121" t="s">
        <v>31</v>
      </c>
      <c r="C13" s="121" t="s">
        <v>32</v>
      </c>
      <c r="D13" s="121" t="s">
        <v>33</v>
      </c>
      <c r="E13" s="121" t="s">
        <v>34</v>
      </c>
      <c r="F13" s="121" t="s">
        <v>35</v>
      </c>
      <c r="G13" s="122" t="s">
        <v>36</v>
      </c>
    </row>
    <row r="14" spans="1:7" ht="85.5" x14ac:dyDescent="0.25">
      <c r="A14" s="123" t="s">
        <v>37</v>
      </c>
      <c r="B14" s="124" t="s">
        <v>67</v>
      </c>
      <c r="C14" s="125">
        <v>1</v>
      </c>
      <c r="D14" s="126"/>
      <c r="E14" s="126">
        <f>D14*1.15</f>
        <v>0</v>
      </c>
      <c r="F14" s="124"/>
      <c r="G14" s="127">
        <f>D14+E14</f>
        <v>0</v>
      </c>
    </row>
    <row r="15" spans="1:7" ht="85.5" x14ac:dyDescent="0.25">
      <c r="A15" s="123" t="s">
        <v>37</v>
      </c>
      <c r="B15" s="124" t="s">
        <v>65</v>
      </c>
      <c r="C15" s="125">
        <v>1</v>
      </c>
      <c r="D15" s="126"/>
      <c r="E15" s="126">
        <f t="shared" ref="E15:E17" si="0">D15*1.15</f>
        <v>0</v>
      </c>
      <c r="F15" s="125"/>
      <c r="G15" s="127">
        <f t="shared" ref="G15:G17" si="1">D15+E15</f>
        <v>0</v>
      </c>
    </row>
    <row r="16" spans="1:7" ht="85.5" x14ac:dyDescent="0.25">
      <c r="A16" s="123" t="s">
        <v>37</v>
      </c>
      <c r="B16" s="124" t="s">
        <v>66</v>
      </c>
      <c r="C16" s="125">
        <v>1</v>
      </c>
      <c r="D16" s="126"/>
      <c r="E16" s="126">
        <f t="shared" si="0"/>
        <v>0</v>
      </c>
      <c r="F16" s="125"/>
      <c r="G16" s="127">
        <f t="shared" si="1"/>
        <v>0</v>
      </c>
    </row>
    <row r="17" spans="1:7" ht="199.5" x14ac:dyDescent="0.25">
      <c r="A17" s="123" t="s">
        <v>37</v>
      </c>
      <c r="B17" s="124" t="s">
        <v>68</v>
      </c>
      <c r="C17" s="125">
        <v>1</v>
      </c>
      <c r="D17" s="126"/>
      <c r="E17" s="126">
        <f t="shared" si="0"/>
        <v>0</v>
      </c>
      <c r="F17" s="125"/>
      <c r="G17" s="127">
        <f t="shared" si="1"/>
        <v>0</v>
      </c>
    </row>
    <row r="18" spans="1:7" ht="228" x14ac:dyDescent="0.25">
      <c r="A18" s="123" t="s">
        <v>37</v>
      </c>
      <c r="B18" s="124" t="s">
        <v>69</v>
      </c>
      <c r="C18" s="125">
        <v>1</v>
      </c>
      <c r="D18" s="126"/>
      <c r="E18" s="126">
        <f>D18*1.15</f>
        <v>0</v>
      </c>
      <c r="F18" s="125"/>
      <c r="G18" s="127">
        <f>D18+E18</f>
        <v>0</v>
      </c>
    </row>
    <row r="19" spans="1:7" ht="200.25" thickBot="1" x14ac:dyDescent="0.3">
      <c r="A19" s="128" t="s">
        <v>37</v>
      </c>
      <c r="B19" s="124" t="s">
        <v>70</v>
      </c>
      <c r="C19" s="129">
        <v>1</v>
      </c>
      <c r="D19" s="130"/>
      <c r="E19" s="130">
        <f>D19*1.15</f>
        <v>0</v>
      </c>
      <c r="F19" s="129"/>
      <c r="G19" s="131">
        <f>D19+E19</f>
        <v>0</v>
      </c>
    </row>
    <row r="20" spans="1:7" x14ac:dyDescent="0.25">
      <c r="A20" s="132"/>
      <c r="B20" s="133"/>
      <c r="C20" s="134"/>
      <c r="D20" s="135"/>
      <c r="E20" s="136"/>
      <c r="F20" s="134"/>
      <c r="G20" s="137"/>
    </row>
    <row r="21" spans="1:7" x14ac:dyDescent="0.25">
      <c r="A21" s="132" t="s">
        <v>63</v>
      </c>
      <c r="B21" s="133" t="s">
        <v>64</v>
      </c>
      <c r="C21" s="134"/>
      <c r="D21" s="135"/>
      <c r="E21" s="136"/>
      <c r="F21" s="134"/>
      <c r="G21" s="137"/>
    </row>
    <row r="22" spans="1:7" x14ac:dyDescent="0.25">
      <c r="A22" s="132" t="s">
        <v>63</v>
      </c>
      <c r="B22" s="133" t="s">
        <v>71</v>
      </c>
      <c r="C22" s="134"/>
      <c r="D22" s="135"/>
      <c r="E22" s="136"/>
      <c r="F22" s="134"/>
      <c r="G22" s="137"/>
    </row>
    <row r="23" spans="1:7" x14ac:dyDescent="0.25">
      <c r="A23" s="138"/>
      <c r="B23" s="139"/>
      <c r="C23" s="140"/>
      <c r="D23" s="92" t="s">
        <v>54</v>
      </c>
      <c r="E23" s="141"/>
      <c r="F23" s="142"/>
      <c r="G23" s="143"/>
    </row>
    <row r="24" spans="1:7" ht="15.75" thickBot="1" x14ac:dyDescent="0.3">
      <c r="A24" s="144" t="s">
        <v>38</v>
      </c>
      <c r="B24" s="145"/>
      <c r="C24" s="129"/>
      <c r="D24" s="146"/>
      <c r="E24" s="147"/>
      <c r="F24" s="148"/>
      <c r="G24" s="148"/>
    </row>
    <row r="25" spans="1:7" ht="15.75" thickBot="1" x14ac:dyDescent="0.3">
      <c r="A25" s="149"/>
      <c r="B25" s="149"/>
      <c r="C25" s="149"/>
      <c r="D25" s="150"/>
      <c r="E25" s="151"/>
      <c r="F25" s="152"/>
      <c r="G25" s="152"/>
    </row>
    <row r="26" spans="1:7" ht="30" x14ac:dyDescent="0.25">
      <c r="A26" s="153" t="s">
        <v>47</v>
      </c>
      <c r="B26" s="154" t="s">
        <v>31</v>
      </c>
      <c r="C26" s="154" t="s">
        <v>32</v>
      </c>
      <c r="D26" s="154" t="s">
        <v>39</v>
      </c>
      <c r="E26" s="155" t="s">
        <v>40</v>
      </c>
      <c r="F26" s="156"/>
      <c r="G26" s="157"/>
    </row>
    <row r="27" spans="1:7" ht="28.5" x14ac:dyDescent="0.25">
      <c r="A27" s="123" t="s">
        <v>51</v>
      </c>
      <c r="B27" s="124"/>
      <c r="C27" s="124">
        <v>1</v>
      </c>
      <c r="D27" s="124"/>
      <c r="E27" s="158">
        <f t="shared" ref="E27:E28" si="2">D27*1.15</f>
        <v>0</v>
      </c>
      <c r="F27" s="156"/>
      <c r="G27" s="157"/>
    </row>
    <row r="28" spans="1:7" ht="28.5" x14ac:dyDescent="0.25">
      <c r="A28" s="123" t="s">
        <v>52</v>
      </c>
      <c r="B28" s="124"/>
      <c r="C28" s="124">
        <v>1</v>
      </c>
      <c r="D28" s="124"/>
      <c r="E28" s="158">
        <f t="shared" si="2"/>
        <v>0</v>
      </c>
      <c r="F28" s="156"/>
      <c r="G28" s="157"/>
    </row>
    <row r="29" spans="1:7" x14ac:dyDescent="0.25">
      <c r="A29" s="123" t="s">
        <v>53</v>
      </c>
      <c r="B29" s="124"/>
      <c r="C29" s="159">
        <v>1</v>
      </c>
      <c r="D29" s="159"/>
      <c r="E29" s="158">
        <f>D31*1.15</f>
        <v>0</v>
      </c>
      <c r="F29" s="156"/>
      <c r="G29" s="157"/>
    </row>
    <row r="30" spans="1:7" x14ac:dyDescent="0.25">
      <c r="A30" s="123" t="s">
        <v>46</v>
      </c>
      <c r="B30" s="159" t="s">
        <v>48</v>
      </c>
      <c r="C30" s="159">
        <v>1</v>
      </c>
      <c r="D30" s="159"/>
      <c r="E30" s="158">
        <f>D32*1.15</f>
        <v>0</v>
      </c>
      <c r="F30" s="156"/>
      <c r="G30" s="160"/>
    </row>
    <row r="31" spans="1:7" x14ac:dyDescent="0.25">
      <c r="A31" s="123" t="s">
        <v>49</v>
      </c>
      <c r="B31" s="124"/>
      <c r="C31" s="159">
        <v>1</v>
      </c>
      <c r="D31" s="159"/>
      <c r="E31" s="158">
        <f>D31*1.15</f>
        <v>0</v>
      </c>
      <c r="F31" s="156"/>
      <c r="G31" s="157"/>
    </row>
    <row r="32" spans="1:7" x14ac:dyDescent="0.25">
      <c r="A32" s="123" t="s">
        <v>41</v>
      </c>
      <c r="B32" s="124"/>
      <c r="C32" s="159">
        <v>1</v>
      </c>
      <c r="D32" s="159"/>
      <c r="E32" s="158">
        <f>D32*1.15</f>
        <v>0</v>
      </c>
      <c r="F32" s="156"/>
      <c r="G32" s="157"/>
    </row>
    <row r="33" spans="1:7" ht="15.75" thickBot="1" x14ac:dyDescent="0.3">
      <c r="A33" s="128" t="s">
        <v>42</v>
      </c>
      <c r="B33" s="145"/>
      <c r="C33" s="161">
        <v>1</v>
      </c>
      <c r="D33" s="161"/>
      <c r="E33" s="162">
        <f>D33*1.15</f>
        <v>0</v>
      </c>
      <c r="F33" s="156"/>
      <c r="G33" s="157"/>
    </row>
    <row r="34" spans="1:7" ht="75" x14ac:dyDescent="0.25">
      <c r="A34" s="163" t="s">
        <v>43</v>
      </c>
      <c r="B34" s="164" t="s">
        <v>55</v>
      </c>
      <c r="C34" s="164"/>
      <c r="D34" s="165" t="s">
        <v>56</v>
      </c>
      <c r="E34" s="166"/>
      <c r="F34" s="157"/>
      <c r="G34" s="157"/>
    </row>
    <row r="35" spans="1:7" ht="71.25" x14ac:dyDescent="0.25">
      <c r="A35" s="123" t="s">
        <v>44</v>
      </c>
      <c r="B35" s="167"/>
      <c r="C35" s="159"/>
      <c r="D35" s="168"/>
      <c r="E35" s="156"/>
      <c r="F35" s="157"/>
      <c r="G35" s="157"/>
    </row>
    <row r="36" spans="1:7" ht="100.5" thickBot="1" x14ac:dyDescent="0.3">
      <c r="A36" s="128" t="s">
        <v>58</v>
      </c>
      <c r="B36" s="169"/>
      <c r="C36" s="161"/>
      <c r="D36" s="170"/>
      <c r="E36" s="156"/>
      <c r="F36" s="157"/>
      <c r="G36" s="157"/>
    </row>
    <row r="37" spans="1:7" ht="29.25" thickBot="1" x14ac:dyDescent="0.3">
      <c r="A37" s="128" t="s">
        <v>45</v>
      </c>
      <c r="B37" s="171"/>
      <c r="C37" s="172" t="s">
        <v>48</v>
      </c>
      <c r="D37" s="172"/>
      <c r="E37" s="157"/>
      <c r="F37" s="157"/>
      <c r="G37" s="157"/>
    </row>
  </sheetData>
  <mergeCells count="2">
    <mergeCell ref="A11:G11"/>
    <mergeCell ref="A12:G12"/>
  </mergeCells>
  <pageMargins left="0.7" right="0.7" top="0.75" bottom="0.75" header="0.3" footer="0.3"/>
  <pageSetup paperSize="9" scale="5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Pricing Comp 1</vt:lpstr>
      <vt:lpstr>Pricing Comp 2</vt:lpstr>
      <vt:lpstr>'Pricing Comp 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Jay Ramaser</dc:creator>
  <cp:lastModifiedBy>Taariq Surtee</cp:lastModifiedBy>
  <cp:lastPrinted>2025-09-19T11:18:22Z</cp:lastPrinted>
  <dcterms:created xsi:type="dcterms:W3CDTF">2025-09-05T12:39:19Z</dcterms:created>
  <dcterms:modified xsi:type="dcterms:W3CDTF">2025-10-20T13:32:09Z</dcterms:modified>
</cp:coreProperties>
</file>